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135" windowWidth="11460" windowHeight="5250" activeTab="2"/>
  </bookViews>
  <sheets>
    <sheet name="Part 1" sheetId="1" r:id="rId1"/>
    <sheet name="Part 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U25" i="3" l="1"/>
  <c r="T25" i="3"/>
  <c r="I25" i="3"/>
  <c r="H25" i="3"/>
  <c r="G25" i="3"/>
  <c r="I22" i="1" l="1"/>
  <c r="G14" i="2" l="1"/>
  <c r="C17" i="2" s="1"/>
  <c r="G22" i="1"/>
  <c r="I14" i="2"/>
  <c r="C18" i="2" l="1"/>
</calcChain>
</file>

<file path=xl/sharedStrings.xml><?xml version="1.0" encoding="utf-8"?>
<sst xmlns="http://schemas.openxmlformats.org/spreadsheetml/2006/main" count="232" uniqueCount="89">
  <si>
    <t>Anex 01</t>
  </si>
  <si>
    <t xml:space="preserve">Rural Infrastructure Development special Programme (RIDSP) - 2017                                                                                                                                                                                             </t>
  </si>
  <si>
    <t>Divisional Secretariate Division</t>
  </si>
  <si>
    <t>Name:- Bentota</t>
  </si>
  <si>
    <t>SN</t>
  </si>
  <si>
    <t>Project Name</t>
  </si>
  <si>
    <t>GN Divisions</t>
  </si>
  <si>
    <t>Sector</t>
  </si>
  <si>
    <t>Type of Project(Construction/Goods / Services )</t>
  </si>
  <si>
    <t>Total Estimated    Cost                 (Rs.)</t>
  </si>
  <si>
    <t>Allocation (Rs.)</t>
  </si>
  <si>
    <t>Expenditure (Rs. Mn)</t>
  </si>
  <si>
    <t>Unit of Measure</t>
  </si>
  <si>
    <t>Physical Progress ** (No. of Projects)</t>
  </si>
  <si>
    <t>No. of Beneficiaries</t>
  </si>
  <si>
    <t>Remarke</t>
  </si>
  <si>
    <t>With Vat</t>
  </si>
  <si>
    <t>Without Vat</t>
  </si>
  <si>
    <t>A(0-5%)</t>
  </si>
  <si>
    <t>B(6-25%)</t>
  </si>
  <si>
    <t>C(26-40%)</t>
  </si>
  <si>
    <t>D(41-60%)</t>
  </si>
  <si>
    <t>E(61-80%)</t>
  </si>
  <si>
    <t>F(81-99%)</t>
  </si>
  <si>
    <t>G(100%)</t>
  </si>
  <si>
    <t>B1</t>
  </si>
  <si>
    <t>B2</t>
  </si>
  <si>
    <t>B3</t>
  </si>
  <si>
    <t>B4</t>
  </si>
  <si>
    <t>අකාඩෙගොඩ දෙහිගහවෙල රේන්බෝ පෙර පාසල අසල පාර කොන්ක්‍රීට් කිරීම</t>
  </si>
  <si>
    <t xml:space="preserve">අකාඩෙගොඩ </t>
  </si>
  <si>
    <t>ROAD</t>
  </si>
  <si>
    <t>Construction</t>
  </si>
  <si>
    <t>කයිකාවල මහ ගෙදර වත්ත පාර තාර දැමීම</t>
  </si>
  <si>
    <t>කයිකාවල</t>
  </si>
  <si>
    <t>වැඩ අවසන්</t>
  </si>
  <si>
    <t>බෙන්තොට ගං ඉවුරේ ඉදිකර ඇති බුද්ධ ප්‍රතිමා වහන්සේට ප්‍රවේශ වීමට ඇති මාර්ගය කොන්ක්‍රීට් කිරීම</t>
  </si>
  <si>
    <t>පහුරුමුල්ල</t>
  </si>
  <si>
    <t>ගෝනගල ඔබවත්ත පාර කොන්ක්‍රීට් කිරීම</t>
  </si>
  <si>
    <t>ගෝනගලපුර</t>
  </si>
  <si>
    <t>දෙඔගහවත්ත දෙහිගහවෙල පාර කොන්ක්‍රීට් කිරීම</t>
  </si>
  <si>
    <t>දොබගහවත්ත</t>
  </si>
  <si>
    <t>ගෝනගල මැදඋඩමුල්ල පාර</t>
  </si>
  <si>
    <t>ගෝනගල ගොරකපිටිය වත්ත පාර කොන්ක්‍රීට් කිරීම.</t>
  </si>
  <si>
    <t>අකාඩිගොඩ ඉදුරුව මහා විද්‍යාලය පාර ඉතිරි කොටස කොන්ක්‍රීට් කිරීම</t>
  </si>
  <si>
    <t>අංගාගොඩවත්ත පාර තාර දැමීම</t>
  </si>
  <si>
    <t>අංගාගොඩ</t>
  </si>
  <si>
    <t>සිල්වර් ගාර්ඩන් ප්‍රධාන පාර තාර දැමීම</t>
  </si>
  <si>
    <t>මහගොඩ</t>
  </si>
  <si>
    <t>මුණසිංහජනපදයේ ප්‍රජාශාලාව ඉදිරිපිට පාර තාර දැමිම.</t>
  </si>
  <si>
    <t>ඇතුංගාගොඩ</t>
  </si>
  <si>
    <t>මුල්ලෙගොඩ ගලගම පාර තාර දැමීම</t>
  </si>
  <si>
    <t>මුල්ලෙගොඩ</t>
  </si>
  <si>
    <t>බෙන්තොට ආරච්චිමුල්ල කෝම්මළ හරස් පාර තාර දැමීම</t>
  </si>
  <si>
    <t>කෝම්මළ</t>
  </si>
  <si>
    <t>ක්‍රීඩා උපකරණ හා ක්‍රීඩා භාණ්ඩ ලබා දීම</t>
  </si>
  <si>
    <t>කොට්ඨාශය</t>
  </si>
  <si>
    <t>Goods</t>
  </si>
  <si>
    <t>Division wise Physical and Financial Progress  of The Month of  January - 2018.01.31</t>
  </si>
  <si>
    <t>Part 1</t>
  </si>
  <si>
    <t>Part 2</t>
  </si>
  <si>
    <t>Anex 02</t>
  </si>
  <si>
    <t>අකාඩෙගොඩ දෙහිගහවෙල රේන්බෝ පෙර පාසල අසල පාර කොන්ක්‍රීට් කිරීම Concreting Road near Raybow Pre School in Akadegoda, Dehigahawela</t>
  </si>
  <si>
    <t>කයිකාවල මහ ගෙදර වත්ත පාර තාර දැමීම            Putting tarred road to the Mahagedara road in Kaikawala</t>
  </si>
  <si>
    <t>බෙන්තොට ගං ඉවුරේ ඉදිකර ඇති බුද්ධ ප්‍රතිමා වහන්සේට ප්‍රවේශ වීමට ඇති මාර්ගය කොන්ක්‍රීට් කිරීම   Concreting the road to the Buddha statue built on the banks of the Bentota river</t>
  </si>
  <si>
    <t>ගෝනගල ඔබවත්ත පාර කොන්ක්‍රීට් කිරීම   Concreting Gonagala-Obadawatta Road</t>
  </si>
  <si>
    <t>දෙඔගහවත්ත දෙහිගහවෙල පාර කොන්ක්‍රීට් කිරීම Concreting Dombagahawatta Dehigahawela road</t>
  </si>
  <si>
    <t>ගෝනගල මැදඋඩමුල්ල පාර Gonagala Medaudamulla Road</t>
  </si>
  <si>
    <t>ගෝනගල ගොරකපිටිය වත්ත පාර කොන්ක්‍රීට් කිරීම. Concreting Gonagala Gorakapitiya Road</t>
  </si>
  <si>
    <t>අකාඩිගොඩ ඉදුරුව මහා විද්‍යාලය පාර ඉතිරි කොටස කොන්ක්‍රීට් කිරීම  Concreting the rest of the Akadegoda Induruwa Maha Vidyala road</t>
  </si>
  <si>
    <t>අංගාගොඩවත්ත පාර තාර දැමීම                           Putting tar in Angagodawatta</t>
  </si>
  <si>
    <t>සිල්වර් ගාර්ඩන් ප්‍රධාන පාර තාර දැමීම                    Putting tar in Silver Garden main road</t>
  </si>
  <si>
    <t>මුණසිංහ ජනපදයේ ප්‍රජාශාලාව ඉදිරිපිට පාර තාර දැමිම.                            Putting tar in front of community hall in Munasinghe Colony.</t>
  </si>
  <si>
    <t>මුල්ලෙගොඩ ගලගම පාර තාර දැමීම                    Putting tar on Galagama road at Mullagoda</t>
  </si>
  <si>
    <t>බෙන්තොට ආරච්චිමුල්ල කෝම්මළ හරස් පාර තාර දැමීම                              Putting tar in Bentota Arachchimulla cross road</t>
  </si>
  <si>
    <t>ක්‍රීඩා උපකරණ හා ක්‍රීඩා භාණ්ඩ ලබා දීම            Providing sports equipment and sports goods</t>
  </si>
  <si>
    <t>අකාඩෙගොඩ  Akadegoda</t>
  </si>
  <si>
    <t>කයිකාවල Kaikawala</t>
  </si>
  <si>
    <t>පහුරුමුල්ල Pahurumulla</t>
  </si>
  <si>
    <t>ගෝනගලපුර Gonagalapura</t>
  </si>
  <si>
    <t>දොබගහවත්ත Dombagahawatta</t>
  </si>
  <si>
    <t>අකාඩෙගොඩ Akadegoda</t>
  </si>
  <si>
    <t>අංගාගොඩ Angagoda</t>
  </si>
  <si>
    <t>මහගොඩ Mahagoda</t>
  </si>
  <si>
    <t>ඇතුංගාගොඩ Ethungagoda</t>
  </si>
  <si>
    <t>මුල්ලෙගොඩ Mullegoda</t>
  </si>
  <si>
    <t>කෝම්මළ Kommala</t>
  </si>
  <si>
    <t>කොට්ඨාශය Division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</si>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</sst>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2"/>
      <color theme="1"/>
      <name val="Book Antiqua"/>
      <family val="1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Iskoola Pot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2">
    <xf numFmtId="0" fontId="0" fillId="0" borderId="0" xfId="0"/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43" fontId="4" fillId="0" borderId="7" xfId="1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/>
    <xf numFmtId="0" fontId="0" fillId="0" borderId="0" xfId="0" applyAlignment="1"/>
    <xf numFmtId="0" fontId="5" fillId="0" borderId="0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textRotation="90"/>
    </xf>
    <xf numFmtId="43" fontId="7" fillId="0" borderId="1" xfId="1" applyFont="1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/>
    <xf numFmtId="0" fontId="7" fillId="0" borderId="1" xfId="0" applyFont="1" applyBorder="1" applyAlignment="1">
      <alignment horizontal="center"/>
    </xf>
    <xf numFmtId="4" fontId="8" fillId="0" borderId="1" xfId="0" applyNumberFormat="1" applyFont="1" applyBorder="1"/>
    <xf numFmtId="43" fontId="8" fillId="0" borderId="1" xfId="0" applyNumberFormat="1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43" fontId="7" fillId="0" borderId="1" xfId="1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left" vertical="center"/>
    </xf>
    <xf numFmtId="43" fontId="7" fillId="0" borderId="1" xfId="1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43" fontId="0" fillId="0" borderId="0" xfId="0" applyNumberFormat="1"/>
    <xf numFmtId="43" fontId="0" fillId="0" borderId="0" xfId="1" applyFont="1"/>
    <xf numFmtId="43" fontId="8" fillId="0" borderId="1" xfId="1" applyFont="1" applyBorder="1"/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43" fontId="4" fillId="0" borderId="7" xfId="1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/>
    <xf numFmtId="0" fontId="0" fillId="0" borderId="0" xfId="0" applyAlignment="1"/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textRotation="90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43" fontId="7" fillId="0" borderId="1" xfId="1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left" vertical="center"/>
    </xf>
    <xf numFmtId="43" fontId="7" fillId="0" borderId="1" xfId="1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/>
    <xf numFmtId="43" fontId="7" fillId="0" borderId="1" xfId="0" applyNumberFormat="1" applyFont="1" applyBorder="1"/>
    <xf numFmtId="4" fontId="7" fillId="0" borderId="1" xfId="0" applyNumberFormat="1" applyFont="1" applyBorder="1"/>
    <xf numFmtId="43" fontId="0" fillId="0" borderId="0" xfId="0" applyNumberFormat="1"/>
    <xf numFmtId="0" fontId="8" fillId="0" borderId="1" xfId="0" applyFont="1" applyBorder="1" applyAlignment="1">
      <alignment horizontal="center"/>
    </xf>
    <xf numFmtId="43" fontId="0" fillId="0" borderId="0" xfId="1" applyFont="1"/>
    <xf numFmtId="0" fontId="5" fillId="0" borderId="0" xfId="0" applyFont="1" applyBorder="1" applyAlignment="1">
      <alignment vertical="center"/>
    </xf>
    <xf numFmtId="43" fontId="0" fillId="0" borderId="0" xfId="1" applyFont="1" applyBorder="1"/>
    <xf numFmtId="43" fontId="0" fillId="0" borderId="0" xfId="0" applyNumberFormat="1" applyBorder="1"/>
    <xf numFmtId="0" fontId="7" fillId="0" borderId="0" xfId="0" applyFont="1" applyFill="1" applyBorder="1" applyAlignment="1">
      <alignment vertical="center" wrapText="1"/>
    </xf>
    <xf numFmtId="43" fontId="7" fillId="0" borderId="0" xfId="0" applyNumberFormat="1" applyFont="1" applyFill="1" applyBorder="1" applyAlignment="1">
      <alignment vertical="center" wrapText="1"/>
    </xf>
    <xf numFmtId="43" fontId="8" fillId="0" borderId="0" xfId="0" applyNumberFormat="1" applyFont="1"/>
    <xf numFmtId="0" fontId="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/>
    <xf numFmtId="43" fontId="7" fillId="0" borderId="2" xfId="1" applyFont="1" applyBorder="1" applyAlignment="1">
      <alignment horizontal="left" vertical="center"/>
    </xf>
    <xf numFmtId="4" fontId="7" fillId="0" borderId="2" xfId="0" applyNumberFormat="1" applyFont="1" applyBorder="1" applyAlignment="1">
      <alignment horizontal="left" vertical="center"/>
    </xf>
    <xf numFmtId="43" fontId="7" fillId="0" borderId="2" xfId="1" applyFont="1" applyBorder="1"/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4" fontId="0" fillId="0" borderId="1" xfId="0" applyNumberFormat="1" applyBorder="1"/>
    <xf numFmtId="43" fontId="0" fillId="0" borderId="1" xfId="0" applyNumberFormat="1" applyBorder="1"/>
    <xf numFmtId="0" fontId="5" fillId="0" borderId="0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3" borderId="2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horizontal="center" vertical="center" textRotation="90" wrapText="1"/>
    </xf>
    <xf numFmtId="0" fontId="5" fillId="0" borderId="18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textRotation="90" wrapText="1"/>
    </xf>
    <xf numFmtId="43" fontId="4" fillId="0" borderId="9" xfId="1" applyFont="1" applyBorder="1" applyAlignment="1">
      <alignment horizontal="center" vertical="center" wrapText="1"/>
    </xf>
    <xf numFmtId="43" fontId="4" fillId="0" borderId="11" xfId="1" applyFont="1" applyBorder="1" applyAlignment="1">
      <alignment horizontal="center" vertical="center" wrapText="1"/>
    </xf>
    <xf numFmtId="43" fontId="4" fillId="0" borderId="10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43" fontId="5" fillId="0" borderId="2" xfId="1" applyFont="1" applyBorder="1" applyAlignment="1">
      <alignment horizontal="center" vertical="center" textRotation="90" wrapText="1"/>
    </xf>
    <xf numFmtId="43" fontId="5" fillId="0" borderId="6" xfId="1" applyFont="1" applyBorder="1" applyAlignment="1">
      <alignment horizontal="center" vertical="center" textRotation="90" wrapText="1"/>
    </xf>
    <xf numFmtId="43" fontId="5" fillId="0" borderId="3" xfId="1" applyFont="1" applyBorder="1" applyAlignment="1">
      <alignment horizontal="center" vertical="center" textRotation="90" wrapText="1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2" xfId="0" applyFont="1" applyBorder="1" applyAlignment="1">
      <alignment horizontal="left" vertical="center" textRotation="90" wrapText="1"/>
    </xf>
    <xf numFmtId="0" fontId="5" fillId="0" borderId="6" xfId="0" applyFont="1" applyBorder="1" applyAlignment="1">
      <alignment horizontal="left" vertical="center" textRotation="90" wrapText="1"/>
    </xf>
    <xf numFmtId="0" fontId="5" fillId="0" borderId="3" xfId="0" applyFont="1" applyBorder="1" applyAlignment="1">
      <alignment horizontal="left" vertical="center" textRotation="90" wrapText="1"/>
    </xf>
    <xf numFmtId="43" fontId="4" fillId="0" borderId="9" xfId="1" applyFont="1" applyBorder="1" applyAlignment="1">
      <alignment horizontal="center" wrapText="1"/>
    </xf>
    <xf numFmtId="43" fontId="4" fillId="0" borderId="11" xfId="1" applyFont="1" applyBorder="1" applyAlignment="1">
      <alignment horizontal="center" wrapText="1"/>
    </xf>
    <xf numFmtId="43" fontId="4" fillId="0" borderId="10" xfId="1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opLeftCell="A4" workbookViewId="0">
      <selection sqref="A1:V21"/>
    </sheetView>
  </sheetViews>
  <sheetFormatPr defaultRowHeight="15" x14ac:dyDescent="0.25"/>
  <cols>
    <col min="1" max="1" width="4.28515625" customWidth="1"/>
    <col min="2" max="2" width="21.7109375" customWidth="1"/>
    <col min="4" max="4" width="6" customWidth="1"/>
    <col min="7" max="7" width="14.140625" customWidth="1"/>
    <col min="8" max="8" width="14.5703125" customWidth="1"/>
    <col min="9" max="9" width="13.28515625" customWidth="1"/>
    <col min="10" max="10" width="7.28515625" customWidth="1"/>
    <col min="11" max="18" width="4.28515625" hidden="1" customWidth="1"/>
    <col min="19" max="20" width="4.28515625" customWidth="1"/>
    <col min="22" max="22" width="13.5703125" customWidth="1"/>
  </cols>
  <sheetData>
    <row r="1" spans="1:22" ht="15.6" x14ac:dyDescent="0.3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 ht="15.6" x14ac:dyDescent="0.3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 ht="15.6" x14ac:dyDescent="0.3">
      <c r="A3" s="103" t="s">
        <v>58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ht="15.6" x14ac:dyDescent="0.3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ht="16.5" x14ac:dyDescent="0.3">
      <c r="A5" s="9"/>
      <c r="B5" s="10" t="s">
        <v>2</v>
      </c>
      <c r="C5" s="10"/>
      <c r="D5" s="1"/>
      <c r="E5" s="1"/>
      <c r="F5" s="1"/>
      <c r="G5" s="104" t="s">
        <v>3</v>
      </c>
      <c r="H5" s="104"/>
      <c r="I5" s="104"/>
      <c r="J5" s="1"/>
      <c r="K5" s="1"/>
      <c r="L5" s="3"/>
      <c r="M5" s="5"/>
      <c r="N5" s="2"/>
      <c r="O5" s="2"/>
      <c r="P5" s="2"/>
      <c r="Q5" s="2"/>
      <c r="R5" s="2"/>
      <c r="S5" s="2"/>
      <c r="T5" s="2"/>
      <c r="U5" s="3"/>
      <c r="V5" s="7"/>
    </row>
    <row r="6" spans="1:22" ht="16.5" x14ac:dyDescent="0.3">
      <c r="A6" s="1"/>
      <c r="B6" s="2"/>
      <c r="C6" s="2"/>
      <c r="D6" s="1"/>
      <c r="E6" s="1"/>
      <c r="F6" s="1"/>
      <c r="G6" s="108"/>
      <c r="H6" s="108"/>
      <c r="I6" s="108"/>
      <c r="J6" s="1"/>
      <c r="K6" s="1"/>
      <c r="L6" s="4"/>
      <c r="M6" s="6"/>
      <c r="N6" s="2"/>
      <c r="O6" s="2"/>
      <c r="P6" s="2"/>
      <c r="Q6" s="2"/>
      <c r="R6" s="2"/>
      <c r="S6" s="2"/>
      <c r="T6" s="2"/>
      <c r="U6" s="4"/>
      <c r="V6" s="8"/>
    </row>
    <row r="7" spans="1:22" ht="16.5" x14ac:dyDescent="0.3">
      <c r="A7" s="109" t="s">
        <v>4</v>
      </c>
      <c r="B7" s="109" t="s">
        <v>5</v>
      </c>
      <c r="C7" s="109" t="s">
        <v>6</v>
      </c>
      <c r="D7" s="112" t="s">
        <v>7</v>
      </c>
      <c r="E7" s="115" t="s">
        <v>8</v>
      </c>
      <c r="F7" s="126" t="s">
        <v>9</v>
      </c>
      <c r="G7" s="127"/>
      <c r="H7" s="118" t="s">
        <v>10</v>
      </c>
      <c r="I7" s="121" t="s">
        <v>11</v>
      </c>
      <c r="J7" s="124" t="s">
        <v>12</v>
      </c>
      <c r="K7" s="125" t="s">
        <v>13</v>
      </c>
      <c r="L7" s="125"/>
      <c r="M7" s="125"/>
      <c r="N7" s="125"/>
      <c r="O7" s="125"/>
      <c r="P7" s="125"/>
      <c r="Q7" s="125"/>
      <c r="R7" s="125"/>
      <c r="S7" s="125"/>
      <c r="T7" s="125"/>
      <c r="U7" s="112" t="s">
        <v>14</v>
      </c>
      <c r="V7" s="105" t="s">
        <v>15</v>
      </c>
    </row>
    <row r="8" spans="1:22" ht="16.5" x14ac:dyDescent="0.25">
      <c r="A8" s="110"/>
      <c r="B8" s="110"/>
      <c r="C8" s="110"/>
      <c r="D8" s="113"/>
      <c r="E8" s="116"/>
      <c r="F8" s="112" t="s">
        <v>16</v>
      </c>
      <c r="G8" s="128" t="s">
        <v>17</v>
      </c>
      <c r="H8" s="119"/>
      <c r="I8" s="122"/>
      <c r="J8" s="124"/>
      <c r="K8" s="90" t="s">
        <v>18</v>
      </c>
      <c r="L8" s="95" t="s">
        <v>19</v>
      </c>
      <c r="M8" s="96"/>
      <c r="N8" s="96"/>
      <c r="O8" s="97"/>
      <c r="P8" s="98" t="s">
        <v>20</v>
      </c>
      <c r="Q8" s="84" t="s">
        <v>21</v>
      </c>
      <c r="R8" s="84" t="s">
        <v>22</v>
      </c>
      <c r="S8" s="87" t="s">
        <v>23</v>
      </c>
      <c r="T8" s="90" t="s">
        <v>24</v>
      </c>
      <c r="U8" s="113"/>
      <c r="V8" s="106"/>
    </row>
    <row r="9" spans="1:22" x14ac:dyDescent="0.25">
      <c r="A9" s="110"/>
      <c r="B9" s="110"/>
      <c r="C9" s="110"/>
      <c r="D9" s="113"/>
      <c r="E9" s="116"/>
      <c r="F9" s="113"/>
      <c r="G9" s="129"/>
      <c r="H9" s="119"/>
      <c r="I9" s="122"/>
      <c r="J9" s="124"/>
      <c r="K9" s="91"/>
      <c r="L9" s="93" t="s">
        <v>25</v>
      </c>
      <c r="M9" s="93" t="s">
        <v>26</v>
      </c>
      <c r="N9" s="93" t="s">
        <v>27</v>
      </c>
      <c r="O9" s="93" t="s">
        <v>28</v>
      </c>
      <c r="P9" s="99"/>
      <c r="Q9" s="85"/>
      <c r="R9" s="85"/>
      <c r="S9" s="88"/>
      <c r="T9" s="91"/>
      <c r="U9" s="113"/>
      <c r="V9" s="106"/>
    </row>
    <row r="10" spans="1:22" x14ac:dyDescent="0.25">
      <c r="A10" s="111"/>
      <c r="B10" s="111"/>
      <c r="C10" s="111"/>
      <c r="D10" s="114"/>
      <c r="E10" s="117"/>
      <c r="F10" s="114"/>
      <c r="G10" s="130"/>
      <c r="H10" s="120"/>
      <c r="I10" s="123"/>
      <c r="J10" s="124"/>
      <c r="K10" s="92"/>
      <c r="L10" s="94"/>
      <c r="M10" s="94"/>
      <c r="N10" s="94"/>
      <c r="O10" s="94"/>
      <c r="P10" s="100"/>
      <c r="Q10" s="86"/>
      <c r="R10" s="86"/>
      <c r="S10" s="89"/>
      <c r="T10" s="92"/>
      <c r="U10" s="114"/>
      <c r="V10" s="107"/>
    </row>
    <row r="11" spans="1:22" ht="64.900000000000006" customHeight="1" x14ac:dyDescent="0.25">
      <c r="A11" s="21">
        <v>1</v>
      </c>
      <c r="B11" s="11" t="s">
        <v>29</v>
      </c>
      <c r="C11" s="11" t="s">
        <v>30</v>
      </c>
      <c r="D11" s="12" t="s">
        <v>31</v>
      </c>
      <c r="E11" s="31" t="s">
        <v>32</v>
      </c>
      <c r="F11" s="23"/>
      <c r="G11" s="26">
        <v>690862.13</v>
      </c>
      <c r="H11" s="26">
        <v>698000</v>
      </c>
      <c r="I11" s="13">
        <v>616200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9">
        <v>1</v>
      </c>
      <c r="U11" s="23">
        <v>35</v>
      </c>
      <c r="V11" s="30" t="s">
        <v>35</v>
      </c>
    </row>
    <row r="12" spans="1:22" ht="64.900000000000006" customHeight="1" x14ac:dyDescent="0.25">
      <c r="A12" s="21">
        <v>2</v>
      </c>
      <c r="B12" s="14" t="s">
        <v>33</v>
      </c>
      <c r="C12" s="22" t="s">
        <v>34</v>
      </c>
      <c r="D12" s="12" t="s">
        <v>31</v>
      </c>
      <c r="E12" s="31" t="s">
        <v>32</v>
      </c>
      <c r="F12" s="24"/>
      <c r="G12" s="26">
        <v>309166.81</v>
      </c>
      <c r="H12" s="26">
        <v>312500</v>
      </c>
      <c r="I12" s="13">
        <v>309166.81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5">
        <v>1</v>
      </c>
      <c r="U12" s="24">
        <v>6</v>
      </c>
      <c r="V12" s="30" t="s">
        <v>35</v>
      </c>
    </row>
    <row r="13" spans="1:22" ht="64.900000000000006" customHeight="1" x14ac:dyDescent="0.25">
      <c r="A13" s="21">
        <v>3</v>
      </c>
      <c r="B13" s="11" t="s">
        <v>36</v>
      </c>
      <c r="C13" s="22" t="s">
        <v>37</v>
      </c>
      <c r="D13" s="12" t="s">
        <v>31</v>
      </c>
      <c r="E13" s="31" t="s">
        <v>32</v>
      </c>
      <c r="F13" s="23"/>
      <c r="G13" s="26">
        <v>915701.6</v>
      </c>
      <c r="H13" s="26">
        <v>1062500</v>
      </c>
      <c r="I13" s="13">
        <v>915000</v>
      </c>
      <c r="J13" s="23"/>
      <c r="K13" s="23"/>
      <c r="L13" s="16"/>
      <c r="M13" s="16"/>
      <c r="N13" s="16"/>
      <c r="O13" s="16"/>
      <c r="P13" s="16"/>
      <c r="Q13" s="23"/>
      <c r="R13" s="23"/>
      <c r="S13" s="23"/>
      <c r="T13" s="29">
        <v>1</v>
      </c>
      <c r="U13" s="23"/>
      <c r="V13" s="30" t="s">
        <v>35</v>
      </c>
    </row>
    <row r="14" spans="1:22" ht="64.900000000000006" customHeight="1" x14ac:dyDescent="0.25">
      <c r="A14" s="21">
        <v>4</v>
      </c>
      <c r="B14" s="22" t="s">
        <v>38</v>
      </c>
      <c r="C14" s="22" t="s">
        <v>39</v>
      </c>
      <c r="D14" s="12" t="s">
        <v>31</v>
      </c>
      <c r="E14" s="31" t="s">
        <v>32</v>
      </c>
      <c r="F14" s="24"/>
      <c r="G14" s="25">
        <v>603919.75</v>
      </c>
      <c r="H14" s="26">
        <v>610000</v>
      </c>
      <c r="I14" s="27">
        <v>603919.75</v>
      </c>
      <c r="J14" s="24"/>
      <c r="K14" s="24"/>
      <c r="L14" s="28"/>
      <c r="M14" s="28"/>
      <c r="N14" s="28"/>
      <c r="O14" s="28"/>
      <c r="P14" s="28"/>
      <c r="Q14" s="24"/>
      <c r="R14" s="24"/>
      <c r="S14" s="24"/>
      <c r="T14" s="29">
        <v>1</v>
      </c>
      <c r="U14" s="24">
        <v>18</v>
      </c>
      <c r="V14" s="30" t="s">
        <v>35</v>
      </c>
    </row>
    <row r="15" spans="1:22" ht="64.900000000000006" customHeight="1" x14ac:dyDescent="0.25">
      <c r="A15" s="21">
        <v>5</v>
      </c>
      <c r="B15" s="30" t="s">
        <v>40</v>
      </c>
      <c r="C15" s="22" t="s">
        <v>41</v>
      </c>
      <c r="D15" s="12" t="s">
        <v>31</v>
      </c>
      <c r="E15" s="31" t="s">
        <v>32</v>
      </c>
      <c r="F15" s="24"/>
      <c r="G15" s="25">
        <v>420659.31</v>
      </c>
      <c r="H15" s="26">
        <v>425000</v>
      </c>
      <c r="I15" s="27">
        <v>420441.69</v>
      </c>
      <c r="J15" s="24"/>
      <c r="K15" s="24"/>
      <c r="L15" s="28"/>
      <c r="M15" s="28"/>
      <c r="N15" s="28"/>
      <c r="O15" s="17"/>
      <c r="P15" s="28"/>
      <c r="Q15" s="24"/>
      <c r="R15" s="24"/>
      <c r="S15" s="24"/>
      <c r="T15" s="29">
        <v>1</v>
      </c>
      <c r="U15" s="24">
        <v>26</v>
      </c>
      <c r="V15" s="30" t="s">
        <v>35</v>
      </c>
    </row>
    <row r="16" spans="1:22" ht="64.900000000000006" customHeight="1" x14ac:dyDescent="0.25">
      <c r="A16" s="21">
        <v>6</v>
      </c>
      <c r="B16" s="30" t="s">
        <v>42</v>
      </c>
      <c r="C16" s="22" t="s">
        <v>39</v>
      </c>
      <c r="D16" s="12" t="s">
        <v>31</v>
      </c>
      <c r="E16" s="31" t="s">
        <v>32</v>
      </c>
      <c r="F16" s="24"/>
      <c r="G16" s="25">
        <v>594046.53</v>
      </c>
      <c r="H16" s="26">
        <v>600000</v>
      </c>
      <c r="I16" s="27">
        <v>594046.52</v>
      </c>
      <c r="J16" s="24"/>
      <c r="K16" s="24"/>
      <c r="L16" s="28"/>
      <c r="M16" s="28"/>
      <c r="N16" s="28"/>
      <c r="O16" s="28"/>
      <c r="P16" s="28"/>
      <c r="Q16" s="24"/>
      <c r="R16" s="24"/>
      <c r="S16" s="24"/>
      <c r="T16" s="29">
        <v>1</v>
      </c>
      <c r="U16" s="24">
        <v>30</v>
      </c>
      <c r="V16" s="30" t="s">
        <v>35</v>
      </c>
    </row>
    <row r="17" spans="1:24" ht="64.900000000000006" customHeight="1" x14ac:dyDescent="0.25">
      <c r="A17" s="21">
        <v>7</v>
      </c>
      <c r="B17" s="22" t="s">
        <v>43</v>
      </c>
      <c r="C17" s="22" t="s">
        <v>39</v>
      </c>
      <c r="D17" s="12" t="s">
        <v>31</v>
      </c>
      <c r="E17" s="31" t="s">
        <v>32</v>
      </c>
      <c r="F17" s="24"/>
      <c r="G17" s="25">
        <v>297029.51</v>
      </c>
      <c r="H17" s="26">
        <v>300000</v>
      </c>
      <c r="I17" s="27">
        <v>297029.51</v>
      </c>
      <c r="J17" s="24"/>
      <c r="K17" s="24"/>
      <c r="L17" s="28">
        <v>1</v>
      </c>
      <c r="M17" s="28"/>
      <c r="N17" s="28"/>
      <c r="O17" s="28"/>
      <c r="P17" s="28"/>
      <c r="Q17" s="24"/>
      <c r="R17" s="24"/>
      <c r="S17" s="24"/>
      <c r="T17" s="29"/>
      <c r="U17" s="24">
        <v>15</v>
      </c>
      <c r="V17" s="30" t="s">
        <v>35</v>
      </c>
      <c r="W17" s="1"/>
      <c r="X17" s="1"/>
    </row>
    <row r="18" spans="1:24" ht="64.900000000000006" customHeight="1" x14ac:dyDescent="0.25">
      <c r="A18" s="21">
        <v>8</v>
      </c>
      <c r="B18" s="30" t="s">
        <v>44</v>
      </c>
      <c r="C18" s="22" t="s">
        <v>30</v>
      </c>
      <c r="D18" s="12" t="s">
        <v>31</v>
      </c>
      <c r="E18" s="31" t="s">
        <v>32</v>
      </c>
      <c r="F18" s="24"/>
      <c r="G18" s="25">
        <v>940453.29</v>
      </c>
      <c r="H18" s="26">
        <v>950000</v>
      </c>
      <c r="I18" s="27">
        <v>940453.29</v>
      </c>
      <c r="J18" s="24"/>
      <c r="K18" s="24"/>
      <c r="L18" s="28"/>
      <c r="M18" s="28"/>
      <c r="N18" s="28"/>
      <c r="O18" s="28"/>
      <c r="P18" s="28"/>
      <c r="Q18" s="24"/>
      <c r="R18" s="24"/>
      <c r="S18" s="24"/>
      <c r="T18" s="29">
        <v>1</v>
      </c>
      <c r="U18" s="24">
        <v>100</v>
      </c>
      <c r="V18" s="30" t="s">
        <v>35</v>
      </c>
      <c r="W18" s="1"/>
      <c r="X18" s="1"/>
    </row>
    <row r="19" spans="1:24" ht="64.900000000000006" customHeight="1" x14ac:dyDescent="0.25">
      <c r="A19" s="21">
        <v>9</v>
      </c>
      <c r="B19" s="22" t="s">
        <v>45</v>
      </c>
      <c r="C19" s="22" t="s">
        <v>46</v>
      </c>
      <c r="D19" s="12" t="s">
        <v>31</v>
      </c>
      <c r="E19" s="31" t="s">
        <v>32</v>
      </c>
      <c r="F19" s="24"/>
      <c r="G19" s="25">
        <v>643415.64</v>
      </c>
      <c r="H19" s="26">
        <v>650000</v>
      </c>
      <c r="I19" s="27">
        <v>636745.56999999995</v>
      </c>
      <c r="J19" s="24"/>
      <c r="K19" s="24"/>
      <c r="L19" s="28"/>
      <c r="M19" s="28"/>
      <c r="N19" s="28"/>
      <c r="O19" s="32"/>
      <c r="P19" s="28"/>
      <c r="Q19" s="24"/>
      <c r="R19" s="28"/>
      <c r="S19" s="24"/>
      <c r="T19" s="29">
        <v>1</v>
      </c>
      <c r="U19" s="24">
        <v>17</v>
      </c>
      <c r="V19" s="30" t="s">
        <v>35</v>
      </c>
      <c r="W19" s="1"/>
      <c r="X19" s="1"/>
    </row>
    <row r="20" spans="1:24" ht="64.900000000000006" customHeight="1" x14ac:dyDescent="0.25">
      <c r="A20" s="21">
        <v>10</v>
      </c>
      <c r="B20" s="22" t="s">
        <v>47</v>
      </c>
      <c r="C20" s="22" t="s">
        <v>48</v>
      </c>
      <c r="D20" s="12" t="s">
        <v>31</v>
      </c>
      <c r="E20" s="31" t="s">
        <v>32</v>
      </c>
      <c r="F20" s="24"/>
      <c r="G20" s="25">
        <v>774831.36</v>
      </c>
      <c r="H20" s="26">
        <v>798700</v>
      </c>
      <c r="I20" s="27">
        <v>774831.36</v>
      </c>
      <c r="J20" s="24"/>
      <c r="K20" s="24"/>
      <c r="L20" s="28"/>
      <c r="M20" s="28"/>
      <c r="N20" s="28"/>
      <c r="O20" s="32"/>
      <c r="P20" s="28"/>
      <c r="Q20" s="24"/>
      <c r="R20" s="28"/>
      <c r="S20" s="24"/>
      <c r="T20" s="29">
        <v>1</v>
      </c>
      <c r="U20" s="24">
        <v>50</v>
      </c>
      <c r="V20" s="30" t="s">
        <v>35</v>
      </c>
      <c r="W20" s="1"/>
      <c r="X20" s="1"/>
    </row>
    <row r="21" spans="1:24" ht="64.900000000000006" customHeight="1" x14ac:dyDescent="0.25">
      <c r="A21" s="21">
        <v>11</v>
      </c>
      <c r="B21" s="22" t="s">
        <v>49</v>
      </c>
      <c r="C21" s="22" t="s">
        <v>50</v>
      </c>
      <c r="D21" s="12" t="s">
        <v>31</v>
      </c>
      <c r="E21" s="31" t="s">
        <v>32</v>
      </c>
      <c r="F21" s="24"/>
      <c r="G21" s="25">
        <v>544473.81000000006</v>
      </c>
      <c r="H21" s="26">
        <v>550000</v>
      </c>
      <c r="I21" s="27">
        <v>544473.81000000006</v>
      </c>
      <c r="J21" s="24"/>
      <c r="K21" s="24"/>
      <c r="L21" s="32"/>
      <c r="M21" s="28"/>
      <c r="N21" s="28"/>
      <c r="O21" s="28"/>
      <c r="P21" s="32"/>
      <c r="Q21" s="28"/>
      <c r="R21" s="24"/>
      <c r="S21" s="24"/>
      <c r="T21" s="29">
        <v>1</v>
      </c>
      <c r="U21" s="24">
        <v>26</v>
      </c>
      <c r="V21" s="30" t="s">
        <v>35</v>
      </c>
      <c r="W21" s="1"/>
      <c r="X21" s="1"/>
    </row>
    <row r="22" spans="1:24" ht="24.6" customHeight="1" x14ac:dyDescent="0.25">
      <c r="A22" s="24"/>
      <c r="B22" s="24"/>
      <c r="C22" s="24"/>
      <c r="D22" s="18"/>
      <c r="E22" s="24"/>
      <c r="F22" s="24"/>
      <c r="G22" s="19">
        <f>SUM(G11:G21)</f>
        <v>6734559.7400000002</v>
      </c>
      <c r="H22" s="19">
        <v>6956700</v>
      </c>
      <c r="I22" s="20">
        <f>SUM(I11:I21)</f>
        <v>6652308.3100000005</v>
      </c>
      <c r="J22" s="28"/>
      <c r="K22" s="28"/>
      <c r="L22" s="28">
        <v>1</v>
      </c>
      <c r="M22" s="28"/>
      <c r="N22" s="28"/>
      <c r="O22" s="28"/>
      <c r="P22" s="28"/>
      <c r="Q22" s="28"/>
      <c r="R22" s="28">
        <v>0</v>
      </c>
      <c r="S22" s="28"/>
      <c r="T22" s="28">
        <v>10</v>
      </c>
      <c r="U22" s="24">
        <v>323</v>
      </c>
      <c r="V22" s="35"/>
      <c r="W22" s="1"/>
      <c r="X22" s="34"/>
    </row>
    <row r="24" spans="1:24" x14ac:dyDescent="0.25">
      <c r="A24" s="1"/>
      <c r="B24" s="1"/>
      <c r="C24" s="1"/>
      <c r="D24" s="1"/>
      <c r="E24" s="1"/>
      <c r="F24" s="1"/>
      <c r="G24" s="1"/>
      <c r="H24" s="3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</sheetData>
  <mergeCells count="31">
    <mergeCell ref="V7:V10"/>
    <mergeCell ref="K8:K10"/>
    <mergeCell ref="G6:I6"/>
    <mergeCell ref="A7:A10"/>
    <mergeCell ref="B7:B10"/>
    <mergeCell ref="C7:C10"/>
    <mergeCell ref="D7:D10"/>
    <mergeCell ref="E7:E10"/>
    <mergeCell ref="H7:H10"/>
    <mergeCell ref="I7:I10"/>
    <mergeCell ref="J7:J10"/>
    <mergeCell ref="K7:T7"/>
    <mergeCell ref="F7:G7"/>
    <mergeCell ref="F8:F10"/>
    <mergeCell ref="G8:G10"/>
    <mergeCell ref="U7:U10"/>
    <mergeCell ref="A1:V1"/>
    <mergeCell ref="A2:V2"/>
    <mergeCell ref="A3:V3"/>
    <mergeCell ref="A4:V4"/>
    <mergeCell ref="G5:I5"/>
    <mergeCell ref="R8:R10"/>
    <mergeCell ref="S8:S10"/>
    <mergeCell ref="T8:T10"/>
    <mergeCell ref="L9:L10"/>
    <mergeCell ref="M9:M10"/>
    <mergeCell ref="N9:N10"/>
    <mergeCell ref="O9:O10"/>
    <mergeCell ref="L8:O8"/>
    <mergeCell ref="P8:P10"/>
    <mergeCell ref="Q8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opLeftCell="D8" workbookViewId="0">
      <selection activeCell="W12" sqref="W12"/>
    </sheetView>
  </sheetViews>
  <sheetFormatPr defaultRowHeight="15" x14ac:dyDescent="0.25"/>
  <cols>
    <col min="1" max="1" width="5.7109375" customWidth="1"/>
    <col min="3" max="3" width="12.5703125" bestFit="1" customWidth="1"/>
    <col min="4" max="4" width="4.7109375" customWidth="1"/>
    <col min="6" max="6" width="6.5703125" customWidth="1"/>
    <col min="7" max="7" width="12.85546875" customWidth="1"/>
    <col min="8" max="8" width="12" customWidth="1"/>
    <col min="9" max="9" width="12.5703125" customWidth="1"/>
    <col min="10" max="10" width="6" customWidth="1"/>
    <col min="11" max="20" width="4.5703125" customWidth="1"/>
    <col min="21" max="21" width="8" customWidth="1"/>
    <col min="22" max="22" width="13.85546875" customWidth="1"/>
  </cols>
  <sheetData>
    <row r="1" spans="1:22" ht="15.6" x14ac:dyDescent="0.3">
      <c r="A1" s="101" t="s">
        <v>61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 ht="15.6" x14ac:dyDescent="0.3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 ht="15.6" x14ac:dyDescent="0.3">
      <c r="A3" s="103" t="s">
        <v>58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</row>
    <row r="4" spans="1:22" ht="15.6" x14ac:dyDescent="0.3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ht="16.5" x14ac:dyDescent="0.3">
      <c r="A5" s="44"/>
      <c r="B5" s="64" t="s">
        <v>2</v>
      </c>
      <c r="C5" s="64"/>
      <c r="D5" s="36"/>
      <c r="E5" s="36"/>
      <c r="F5" s="36"/>
      <c r="G5" s="104" t="s">
        <v>3</v>
      </c>
      <c r="H5" s="104"/>
      <c r="I5" s="104"/>
      <c r="J5" s="36"/>
      <c r="K5" s="36"/>
      <c r="L5" s="38"/>
      <c r="M5" s="40"/>
      <c r="N5" s="37"/>
      <c r="O5" s="37"/>
      <c r="P5" s="37"/>
      <c r="Q5" s="37"/>
      <c r="R5" s="37"/>
      <c r="S5" s="37"/>
      <c r="T5" s="37"/>
      <c r="U5" s="38"/>
      <c r="V5" s="42"/>
    </row>
    <row r="6" spans="1:22" ht="16.5" x14ac:dyDescent="0.3">
      <c r="A6" s="36"/>
      <c r="B6" s="37"/>
      <c r="C6" s="37"/>
      <c r="D6" s="36"/>
      <c r="E6" s="36"/>
      <c r="F6" s="36"/>
      <c r="G6" s="108"/>
      <c r="H6" s="108"/>
      <c r="I6" s="108"/>
      <c r="J6" s="36"/>
      <c r="K6" s="36"/>
      <c r="L6" s="39"/>
      <c r="M6" s="41"/>
      <c r="N6" s="37"/>
      <c r="O6" s="37"/>
      <c r="P6" s="37"/>
      <c r="Q6" s="37"/>
      <c r="R6" s="37"/>
      <c r="S6" s="37"/>
      <c r="T6" s="37"/>
      <c r="U6" s="39"/>
      <c r="V6" s="43"/>
    </row>
    <row r="7" spans="1:22" ht="16.5" x14ac:dyDescent="0.3">
      <c r="A7" s="109" t="s">
        <v>4</v>
      </c>
      <c r="B7" s="109" t="s">
        <v>5</v>
      </c>
      <c r="C7" s="109" t="s">
        <v>6</v>
      </c>
      <c r="D7" s="134" t="s">
        <v>7</v>
      </c>
      <c r="E7" s="115" t="s">
        <v>8</v>
      </c>
      <c r="F7" s="126" t="s">
        <v>9</v>
      </c>
      <c r="G7" s="127"/>
      <c r="H7" s="118" t="s">
        <v>10</v>
      </c>
      <c r="I7" s="137" t="s">
        <v>11</v>
      </c>
      <c r="J7" s="124" t="s">
        <v>12</v>
      </c>
      <c r="K7" s="125" t="s">
        <v>13</v>
      </c>
      <c r="L7" s="125"/>
      <c r="M7" s="125"/>
      <c r="N7" s="125"/>
      <c r="O7" s="125"/>
      <c r="P7" s="125"/>
      <c r="Q7" s="125"/>
      <c r="R7" s="125"/>
      <c r="S7" s="125"/>
      <c r="T7" s="125"/>
      <c r="U7" s="112" t="s">
        <v>14</v>
      </c>
      <c r="V7" s="105" t="s">
        <v>15</v>
      </c>
    </row>
    <row r="8" spans="1:22" ht="16.5" x14ac:dyDescent="0.25">
      <c r="A8" s="110"/>
      <c r="B8" s="110"/>
      <c r="C8" s="110"/>
      <c r="D8" s="135"/>
      <c r="E8" s="116"/>
      <c r="F8" s="112" t="s">
        <v>16</v>
      </c>
      <c r="G8" s="128" t="s">
        <v>17</v>
      </c>
      <c r="H8" s="119"/>
      <c r="I8" s="138"/>
      <c r="J8" s="124"/>
      <c r="K8" s="90" t="s">
        <v>18</v>
      </c>
      <c r="L8" s="95" t="s">
        <v>19</v>
      </c>
      <c r="M8" s="96"/>
      <c r="N8" s="96"/>
      <c r="O8" s="97"/>
      <c r="P8" s="98" t="s">
        <v>20</v>
      </c>
      <c r="Q8" s="84" t="s">
        <v>21</v>
      </c>
      <c r="R8" s="84" t="s">
        <v>22</v>
      </c>
      <c r="S8" s="87" t="s">
        <v>23</v>
      </c>
      <c r="T8" s="90" t="s">
        <v>24</v>
      </c>
      <c r="U8" s="113"/>
      <c r="V8" s="106"/>
    </row>
    <row r="9" spans="1:22" x14ac:dyDescent="0.25">
      <c r="A9" s="110"/>
      <c r="B9" s="110"/>
      <c r="C9" s="110"/>
      <c r="D9" s="135"/>
      <c r="E9" s="116"/>
      <c r="F9" s="113"/>
      <c r="G9" s="129"/>
      <c r="H9" s="119"/>
      <c r="I9" s="138"/>
      <c r="J9" s="124"/>
      <c r="K9" s="91"/>
      <c r="L9" s="93" t="s">
        <v>25</v>
      </c>
      <c r="M9" s="93" t="s">
        <v>26</v>
      </c>
      <c r="N9" s="93" t="s">
        <v>27</v>
      </c>
      <c r="O9" s="93" t="s">
        <v>28</v>
      </c>
      <c r="P9" s="99"/>
      <c r="Q9" s="85"/>
      <c r="R9" s="85"/>
      <c r="S9" s="88"/>
      <c r="T9" s="91"/>
      <c r="U9" s="113"/>
      <c r="V9" s="106"/>
    </row>
    <row r="10" spans="1:22" x14ac:dyDescent="0.25">
      <c r="A10" s="111"/>
      <c r="B10" s="111"/>
      <c r="C10" s="111"/>
      <c r="D10" s="136"/>
      <c r="E10" s="117"/>
      <c r="F10" s="114"/>
      <c r="G10" s="130"/>
      <c r="H10" s="120"/>
      <c r="I10" s="139"/>
      <c r="J10" s="124"/>
      <c r="K10" s="92"/>
      <c r="L10" s="94"/>
      <c r="M10" s="94"/>
      <c r="N10" s="94"/>
      <c r="O10" s="94"/>
      <c r="P10" s="100"/>
      <c r="Q10" s="86"/>
      <c r="R10" s="86"/>
      <c r="S10" s="89"/>
      <c r="T10" s="92"/>
      <c r="U10" s="114"/>
      <c r="V10" s="107"/>
    </row>
    <row r="11" spans="1:22" ht="63.75" x14ac:dyDescent="0.25">
      <c r="A11" s="46">
        <v>1</v>
      </c>
      <c r="B11" s="47" t="s">
        <v>51</v>
      </c>
      <c r="C11" s="47" t="s">
        <v>52</v>
      </c>
      <c r="D11" s="48" t="s">
        <v>31</v>
      </c>
      <c r="E11" s="49" t="s">
        <v>32</v>
      </c>
      <c r="F11" s="50"/>
      <c r="G11" s="51">
        <v>1485042.57</v>
      </c>
      <c r="H11" s="52">
        <v>1500000</v>
      </c>
      <c r="I11" s="53">
        <v>1485042.57</v>
      </c>
      <c r="J11" s="50"/>
      <c r="K11" s="54"/>
      <c r="L11" s="54"/>
      <c r="M11" s="54"/>
      <c r="N11" s="54"/>
      <c r="O11" s="54"/>
      <c r="P11" s="36"/>
      <c r="Q11" s="54"/>
      <c r="R11" s="36"/>
      <c r="S11" s="54"/>
      <c r="T11" s="55">
        <v>1</v>
      </c>
      <c r="U11" s="50">
        <v>400</v>
      </c>
      <c r="V11" s="56" t="s">
        <v>35</v>
      </c>
    </row>
    <row r="12" spans="1:22" ht="89.25" x14ac:dyDescent="0.25">
      <c r="A12" s="46">
        <v>2</v>
      </c>
      <c r="B12" s="47" t="s">
        <v>53</v>
      </c>
      <c r="C12" s="49" t="s">
        <v>54</v>
      </c>
      <c r="D12" s="48" t="s">
        <v>31</v>
      </c>
      <c r="E12" s="49" t="s">
        <v>32</v>
      </c>
      <c r="F12" s="50"/>
      <c r="G12" s="51">
        <v>970805.77</v>
      </c>
      <c r="H12" s="52">
        <v>1000000</v>
      </c>
      <c r="I12" s="53">
        <v>970805.77</v>
      </c>
      <c r="J12" s="50"/>
      <c r="K12" s="54"/>
      <c r="L12" s="54"/>
      <c r="M12" s="54"/>
      <c r="N12" s="54"/>
      <c r="O12" s="54"/>
      <c r="P12" s="45"/>
      <c r="Q12" s="54"/>
      <c r="R12" s="54"/>
      <c r="S12" s="54"/>
      <c r="T12" s="55">
        <v>1</v>
      </c>
      <c r="U12" s="50">
        <v>250</v>
      </c>
      <c r="V12" s="56" t="s">
        <v>35</v>
      </c>
    </row>
    <row r="13" spans="1:22" ht="63.75" x14ac:dyDescent="0.25">
      <c r="A13" s="46">
        <v>3</v>
      </c>
      <c r="B13" s="47" t="s">
        <v>55</v>
      </c>
      <c r="C13" s="47" t="s">
        <v>56</v>
      </c>
      <c r="D13" s="48" t="s">
        <v>57</v>
      </c>
      <c r="E13" s="57" t="s">
        <v>57</v>
      </c>
      <c r="F13" s="58"/>
      <c r="G13" s="51">
        <v>499980</v>
      </c>
      <c r="H13" s="52">
        <v>500000</v>
      </c>
      <c r="I13" s="53">
        <v>499980</v>
      </c>
      <c r="J13" s="50"/>
      <c r="K13" s="54"/>
      <c r="L13" s="54"/>
      <c r="M13" s="54"/>
      <c r="N13" s="54"/>
      <c r="O13" s="54"/>
      <c r="P13" s="54"/>
      <c r="Q13" s="54"/>
      <c r="R13" s="54"/>
      <c r="S13" s="54"/>
      <c r="T13" s="55">
        <v>1</v>
      </c>
      <c r="U13" s="50">
        <v>30</v>
      </c>
      <c r="V13" s="56" t="s">
        <v>35</v>
      </c>
    </row>
    <row r="14" spans="1:22" x14ac:dyDescent="0.25">
      <c r="A14" s="50"/>
      <c r="B14" s="50"/>
      <c r="C14" s="50"/>
      <c r="D14" s="50"/>
      <c r="E14" s="50"/>
      <c r="F14" s="50"/>
      <c r="G14" s="59">
        <f>SUM(G11:G13)</f>
        <v>2955828.34</v>
      </c>
      <c r="H14" s="60">
        <v>3000000</v>
      </c>
      <c r="I14" s="59">
        <f>SUM(I11:I13)</f>
        <v>2955828.34</v>
      </c>
      <c r="J14" s="50"/>
      <c r="K14" s="50"/>
      <c r="L14" s="50"/>
      <c r="M14" s="50"/>
      <c r="N14" s="50"/>
      <c r="O14" s="50"/>
      <c r="P14" s="50"/>
      <c r="Q14" s="54"/>
      <c r="R14" s="54"/>
      <c r="S14" s="54"/>
      <c r="T14" s="62">
        <v>3</v>
      </c>
      <c r="U14" s="50">
        <v>680</v>
      </c>
      <c r="V14" s="53"/>
    </row>
    <row r="15" spans="1:22" x14ac:dyDescent="0.25">
      <c r="A15" s="36"/>
      <c r="B15" s="36"/>
      <c r="C15" s="36"/>
      <c r="D15" s="36"/>
      <c r="E15" s="36"/>
      <c r="F15" s="36"/>
      <c r="G15" s="36"/>
      <c r="H15" s="36"/>
      <c r="I15" s="63"/>
      <c r="J15" s="36"/>
      <c r="K15" s="36"/>
      <c r="L15" s="36"/>
      <c r="M15" s="36"/>
      <c r="N15" s="36"/>
      <c r="O15" s="36"/>
      <c r="P15" s="36"/>
      <c r="Q15" s="36"/>
      <c r="R15" s="36"/>
      <c r="S15" s="131"/>
      <c r="T15" s="131"/>
      <c r="U15" s="131"/>
      <c r="V15" s="65"/>
    </row>
    <row r="16" spans="1:22" x14ac:dyDescent="0.25">
      <c r="A16" s="36"/>
      <c r="B16" s="67" t="s">
        <v>59</v>
      </c>
      <c r="C16" s="68">
        <v>6652308.3099999996</v>
      </c>
      <c r="D16" s="67"/>
      <c r="E16" s="67"/>
      <c r="F16" s="67"/>
      <c r="G16" s="67"/>
      <c r="H16" s="67"/>
      <c r="I16" s="61"/>
      <c r="J16" s="36"/>
      <c r="K16" s="36"/>
      <c r="L16" s="36"/>
      <c r="M16" s="36"/>
      <c r="N16" s="36"/>
      <c r="O16" s="36"/>
      <c r="P16" s="36"/>
      <c r="Q16" s="36"/>
      <c r="R16" s="36"/>
      <c r="S16" s="132"/>
      <c r="T16" s="132"/>
      <c r="U16" s="133"/>
      <c r="V16" s="66"/>
    </row>
    <row r="17" spans="2:9" x14ac:dyDescent="0.25">
      <c r="B17" s="67" t="s">
        <v>60</v>
      </c>
      <c r="C17" s="61">
        <f>+G14</f>
        <v>2955828.34</v>
      </c>
    </row>
    <row r="18" spans="2:9" x14ac:dyDescent="0.25">
      <c r="C18" s="69">
        <f>SUM(C16:C17)</f>
        <v>9608136.6499999985</v>
      </c>
      <c r="I18" s="61"/>
    </row>
  </sheetData>
  <mergeCells count="33">
    <mergeCell ref="F7:G7"/>
    <mergeCell ref="F8:F10"/>
    <mergeCell ref="G8:G10"/>
    <mergeCell ref="P8:P10"/>
    <mergeCell ref="Q8:Q10"/>
    <mergeCell ref="A1:V1"/>
    <mergeCell ref="A2:V2"/>
    <mergeCell ref="A3:V3"/>
    <mergeCell ref="A4:V4"/>
    <mergeCell ref="G5:I5"/>
    <mergeCell ref="V7:V10"/>
    <mergeCell ref="K8:K10"/>
    <mergeCell ref="G6:I6"/>
    <mergeCell ref="A7:A10"/>
    <mergeCell ref="B7:B10"/>
    <mergeCell ref="C7:C10"/>
    <mergeCell ref="D7:D10"/>
    <mergeCell ref="E7:E10"/>
    <mergeCell ref="H7:H10"/>
    <mergeCell ref="L9:L10"/>
    <mergeCell ref="M9:M10"/>
    <mergeCell ref="N9:N10"/>
    <mergeCell ref="O9:O10"/>
    <mergeCell ref="L8:O8"/>
    <mergeCell ref="I7:I10"/>
    <mergeCell ref="J7:J10"/>
    <mergeCell ref="S15:U15"/>
    <mergeCell ref="S16:U16"/>
    <mergeCell ref="R8:R10"/>
    <mergeCell ref="S8:S10"/>
    <mergeCell ref="T8:T10"/>
    <mergeCell ref="U7:U10"/>
    <mergeCell ref="K7:T7"/>
  </mergeCells>
  <pageMargins left="0.7" right="0.7" top="0.75" bottom="0.75" header="0.3" footer="0.3"/>
  <pageSetup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topLeftCell="A22" zoomScale="130" zoomScaleNormal="130" workbookViewId="0">
      <selection activeCell="W11" sqref="W11"/>
    </sheetView>
  </sheetViews>
  <sheetFormatPr defaultRowHeight="15" x14ac:dyDescent="0.25"/>
  <cols>
    <col min="1" max="1" width="5.28515625" customWidth="1"/>
    <col min="2" max="2" width="21.42578125" customWidth="1"/>
    <col min="3" max="3" width="12.5703125" customWidth="1"/>
    <col min="4" max="4" width="5" customWidth="1"/>
    <col min="6" max="6" width="5.85546875" customWidth="1"/>
    <col min="7" max="7" width="13.85546875" customWidth="1"/>
    <col min="8" max="8" width="11.5703125" customWidth="1"/>
    <col min="9" max="9" width="12.85546875" customWidth="1"/>
    <col min="10" max="19" width="0" hidden="1" customWidth="1"/>
    <col min="22" max="22" width="10.42578125" customWidth="1"/>
  </cols>
  <sheetData>
    <row r="1" spans="1:22" ht="15.75" x14ac:dyDescent="0.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 ht="16.5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ht="16.5" x14ac:dyDescent="0.25">
      <c r="A3" s="104" t="s">
        <v>58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</row>
    <row r="4" spans="1:22" ht="16.5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2" ht="16.5" x14ac:dyDescent="0.3">
      <c r="A5" s="44"/>
      <c r="B5" s="70" t="s">
        <v>2</v>
      </c>
      <c r="C5" s="70"/>
      <c r="D5" s="36"/>
      <c r="E5" s="36"/>
      <c r="F5" s="36"/>
      <c r="G5" s="104" t="s">
        <v>3</v>
      </c>
      <c r="H5" s="104"/>
      <c r="I5" s="104"/>
      <c r="J5" s="36"/>
      <c r="K5" s="36"/>
      <c r="L5" s="38"/>
      <c r="M5" s="40"/>
      <c r="N5" s="37"/>
      <c r="O5" s="37"/>
      <c r="P5" s="37"/>
      <c r="Q5" s="37"/>
      <c r="R5" s="37"/>
      <c r="S5" s="37"/>
      <c r="T5" s="83"/>
      <c r="U5" s="39"/>
      <c r="V5" s="43"/>
    </row>
    <row r="6" spans="1:22" ht="16.5" x14ac:dyDescent="0.3">
      <c r="A6" s="36"/>
      <c r="B6" s="37"/>
      <c r="C6" s="37"/>
      <c r="D6" s="36"/>
      <c r="E6" s="36"/>
      <c r="F6" s="36"/>
      <c r="G6" s="108"/>
      <c r="H6" s="108"/>
      <c r="I6" s="108"/>
      <c r="J6" s="36"/>
      <c r="K6" s="36"/>
      <c r="L6" s="39"/>
      <c r="M6" s="41"/>
      <c r="N6" s="37"/>
      <c r="O6" s="37"/>
      <c r="P6" s="37"/>
      <c r="Q6" s="37"/>
      <c r="R6" s="37"/>
      <c r="S6" s="37"/>
      <c r="T6" s="37"/>
      <c r="U6" s="39"/>
      <c r="V6" s="43"/>
    </row>
    <row r="7" spans="1:22" ht="16.5" x14ac:dyDescent="0.3">
      <c r="A7" s="109" t="s">
        <v>4</v>
      </c>
      <c r="B7" s="109" t="s">
        <v>5</v>
      </c>
      <c r="C7" s="109" t="s">
        <v>6</v>
      </c>
      <c r="D7" s="112" t="s">
        <v>7</v>
      </c>
      <c r="E7" s="115" t="s">
        <v>8</v>
      </c>
      <c r="F7" s="126" t="s">
        <v>9</v>
      </c>
      <c r="G7" s="127"/>
      <c r="H7" s="118" t="s">
        <v>10</v>
      </c>
      <c r="I7" s="121" t="s">
        <v>11</v>
      </c>
      <c r="J7" s="124" t="s">
        <v>12</v>
      </c>
      <c r="K7" s="125" t="s">
        <v>13</v>
      </c>
      <c r="L7" s="125"/>
      <c r="M7" s="125"/>
      <c r="N7" s="125"/>
      <c r="O7" s="125"/>
      <c r="P7" s="125"/>
      <c r="Q7" s="125"/>
      <c r="R7" s="125"/>
      <c r="S7" s="125"/>
      <c r="T7" s="125"/>
      <c r="U7" s="112" t="s">
        <v>14</v>
      </c>
      <c r="V7" s="105" t="s">
        <v>88</v>
      </c>
    </row>
    <row r="8" spans="1:22" ht="16.5" x14ac:dyDescent="0.25">
      <c r="A8" s="110"/>
      <c r="B8" s="110"/>
      <c r="C8" s="110"/>
      <c r="D8" s="113"/>
      <c r="E8" s="116"/>
      <c r="F8" s="112" t="s">
        <v>16</v>
      </c>
      <c r="G8" s="128" t="s">
        <v>17</v>
      </c>
      <c r="H8" s="119"/>
      <c r="I8" s="122"/>
      <c r="J8" s="124"/>
      <c r="K8" s="90" t="s">
        <v>18</v>
      </c>
      <c r="L8" s="95" t="s">
        <v>19</v>
      </c>
      <c r="M8" s="96"/>
      <c r="N8" s="96"/>
      <c r="O8" s="97"/>
      <c r="P8" s="98" t="s">
        <v>20</v>
      </c>
      <c r="Q8" s="84" t="s">
        <v>21</v>
      </c>
      <c r="R8" s="84" t="s">
        <v>22</v>
      </c>
      <c r="S8" s="87" t="s">
        <v>23</v>
      </c>
      <c r="T8" s="90" t="s">
        <v>24</v>
      </c>
      <c r="U8" s="113"/>
      <c r="V8" s="106"/>
    </row>
    <row r="9" spans="1:22" x14ac:dyDescent="0.25">
      <c r="A9" s="110"/>
      <c r="B9" s="110"/>
      <c r="C9" s="110"/>
      <c r="D9" s="113"/>
      <c r="E9" s="116"/>
      <c r="F9" s="113"/>
      <c r="G9" s="129"/>
      <c r="H9" s="119"/>
      <c r="I9" s="122"/>
      <c r="J9" s="124"/>
      <c r="K9" s="91"/>
      <c r="L9" s="93" t="s">
        <v>25</v>
      </c>
      <c r="M9" s="93" t="s">
        <v>26</v>
      </c>
      <c r="N9" s="93" t="s">
        <v>27</v>
      </c>
      <c r="O9" s="93" t="s">
        <v>28</v>
      </c>
      <c r="P9" s="99"/>
      <c r="Q9" s="85"/>
      <c r="R9" s="85"/>
      <c r="S9" s="88"/>
      <c r="T9" s="91"/>
      <c r="U9" s="113"/>
      <c r="V9" s="106"/>
    </row>
    <row r="10" spans="1:22" x14ac:dyDescent="0.25">
      <c r="A10" s="111"/>
      <c r="B10" s="111"/>
      <c r="C10" s="111"/>
      <c r="D10" s="114"/>
      <c r="E10" s="117"/>
      <c r="F10" s="114"/>
      <c r="G10" s="130"/>
      <c r="H10" s="120"/>
      <c r="I10" s="123"/>
      <c r="J10" s="124"/>
      <c r="K10" s="92"/>
      <c r="L10" s="94"/>
      <c r="M10" s="94"/>
      <c r="N10" s="94"/>
      <c r="O10" s="94"/>
      <c r="P10" s="100"/>
      <c r="Q10" s="86"/>
      <c r="R10" s="86"/>
      <c r="S10" s="89"/>
      <c r="T10" s="92"/>
      <c r="U10" s="114"/>
      <c r="V10" s="107"/>
    </row>
    <row r="11" spans="1:22" ht="84" customHeight="1" x14ac:dyDescent="0.25">
      <c r="A11" s="46">
        <v>1</v>
      </c>
      <c r="B11" s="11" t="s">
        <v>62</v>
      </c>
      <c r="C11" s="11" t="s">
        <v>76</v>
      </c>
      <c r="D11" s="12" t="s">
        <v>31</v>
      </c>
      <c r="E11" s="57" t="s">
        <v>32</v>
      </c>
      <c r="F11" s="49"/>
      <c r="G11" s="52">
        <v>690862.13</v>
      </c>
      <c r="H11" s="52">
        <v>698000</v>
      </c>
      <c r="I11" s="13">
        <v>616200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55">
        <v>1</v>
      </c>
      <c r="U11" s="49">
        <v>35</v>
      </c>
      <c r="V11" s="56" t="s">
        <v>35</v>
      </c>
    </row>
    <row r="12" spans="1:22" ht="71.25" customHeight="1" x14ac:dyDescent="0.25">
      <c r="A12" s="46">
        <v>2</v>
      </c>
      <c r="B12" s="14" t="s">
        <v>63</v>
      </c>
      <c r="C12" s="47" t="s">
        <v>77</v>
      </c>
      <c r="D12" s="12" t="s">
        <v>31</v>
      </c>
      <c r="E12" s="57" t="s">
        <v>32</v>
      </c>
      <c r="F12" s="50"/>
      <c r="G12" s="52">
        <v>309166.81</v>
      </c>
      <c r="H12" s="52">
        <v>312500</v>
      </c>
      <c r="I12" s="13">
        <v>309166.81</v>
      </c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15">
        <v>1</v>
      </c>
      <c r="U12" s="50">
        <v>6</v>
      </c>
      <c r="V12" s="56" t="s">
        <v>35</v>
      </c>
    </row>
    <row r="13" spans="1:22" ht="115.5" customHeight="1" x14ac:dyDescent="0.25">
      <c r="A13" s="46">
        <v>3</v>
      </c>
      <c r="B13" s="11" t="s">
        <v>64</v>
      </c>
      <c r="C13" s="47" t="s">
        <v>78</v>
      </c>
      <c r="D13" s="12" t="s">
        <v>31</v>
      </c>
      <c r="E13" s="57" t="s">
        <v>32</v>
      </c>
      <c r="F13" s="49"/>
      <c r="G13" s="52">
        <v>915701.6</v>
      </c>
      <c r="H13" s="52">
        <v>1062500</v>
      </c>
      <c r="I13" s="13">
        <v>915000</v>
      </c>
      <c r="J13" s="49"/>
      <c r="K13" s="49"/>
      <c r="L13" s="16"/>
      <c r="M13" s="16"/>
      <c r="N13" s="16"/>
      <c r="O13" s="16"/>
      <c r="P13" s="16"/>
      <c r="Q13" s="49"/>
      <c r="R13" s="49"/>
      <c r="S13" s="49"/>
      <c r="T13" s="55">
        <v>1</v>
      </c>
      <c r="U13" s="49"/>
      <c r="V13" s="56" t="s">
        <v>35</v>
      </c>
    </row>
    <row r="14" spans="1:22" ht="63.75" customHeight="1" x14ac:dyDescent="0.25">
      <c r="A14" s="46">
        <v>4</v>
      </c>
      <c r="B14" s="47" t="s">
        <v>65</v>
      </c>
      <c r="C14" s="47" t="s">
        <v>79</v>
      </c>
      <c r="D14" s="12" t="s">
        <v>31</v>
      </c>
      <c r="E14" s="57" t="s">
        <v>32</v>
      </c>
      <c r="F14" s="50"/>
      <c r="G14" s="51">
        <v>603919.75</v>
      </c>
      <c r="H14" s="52">
        <v>610000</v>
      </c>
      <c r="I14" s="53">
        <v>603919.75</v>
      </c>
      <c r="J14" s="50"/>
      <c r="K14" s="50"/>
      <c r="L14" s="54"/>
      <c r="M14" s="54"/>
      <c r="N14" s="54"/>
      <c r="O14" s="54"/>
      <c r="P14" s="54"/>
      <c r="Q14" s="50"/>
      <c r="R14" s="50"/>
      <c r="S14" s="50"/>
      <c r="T14" s="55">
        <v>1</v>
      </c>
      <c r="U14" s="50">
        <v>18</v>
      </c>
      <c r="V14" s="56" t="s">
        <v>35</v>
      </c>
    </row>
    <row r="15" spans="1:22" ht="69" customHeight="1" x14ac:dyDescent="0.25">
      <c r="A15" s="46">
        <v>5</v>
      </c>
      <c r="B15" s="56" t="s">
        <v>66</v>
      </c>
      <c r="C15" s="47" t="s">
        <v>80</v>
      </c>
      <c r="D15" s="12" t="s">
        <v>31</v>
      </c>
      <c r="E15" s="57" t="s">
        <v>32</v>
      </c>
      <c r="F15" s="50"/>
      <c r="G15" s="51">
        <v>420659.31</v>
      </c>
      <c r="H15" s="52">
        <v>425000</v>
      </c>
      <c r="I15" s="53">
        <v>420441.69</v>
      </c>
      <c r="J15" s="50"/>
      <c r="K15" s="50"/>
      <c r="L15" s="54"/>
      <c r="M15" s="54"/>
      <c r="N15" s="54"/>
      <c r="O15" s="17"/>
      <c r="P15" s="54"/>
      <c r="Q15" s="50"/>
      <c r="R15" s="50"/>
      <c r="S15" s="50"/>
      <c r="T15" s="55">
        <v>1</v>
      </c>
      <c r="U15" s="50">
        <v>26</v>
      </c>
      <c r="V15" s="56" t="s">
        <v>35</v>
      </c>
    </row>
    <row r="16" spans="1:22" ht="45" customHeight="1" x14ac:dyDescent="0.25">
      <c r="A16" s="46">
        <v>6</v>
      </c>
      <c r="B16" s="56" t="s">
        <v>67</v>
      </c>
      <c r="C16" s="47" t="s">
        <v>79</v>
      </c>
      <c r="D16" s="12" t="s">
        <v>31</v>
      </c>
      <c r="E16" s="57" t="s">
        <v>32</v>
      </c>
      <c r="F16" s="50"/>
      <c r="G16" s="51">
        <v>594046.53</v>
      </c>
      <c r="H16" s="52">
        <v>600000</v>
      </c>
      <c r="I16" s="53">
        <v>594046.52</v>
      </c>
      <c r="J16" s="50"/>
      <c r="K16" s="50"/>
      <c r="L16" s="54"/>
      <c r="M16" s="54"/>
      <c r="N16" s="54"/>
      <c r="O16" s="54"/>
      <c r="P16" s="54"/>
      <c r="Q16" s="50"/>
      <c r="R16" s="50"/>
      <c r="S16" s="50"/>
      <c r="T16" s="55">
        <v>1</v>
      </c>
      <c r="U16" s="50">
        <v>30</v>
      </c>
      <c r="V16" s="56" t="s">
        <v>35</v>
      </c>
    </row>
    <row r="17" spans="1:22" ht="65.25" customHeight="1" x14ac:dyDescent="0.25">
      <c r="A17" s="46">
        <v>7</v>
      </c>
      <c r="B17" s="47" t="s">
        <v>68</v>
      </c>
      <c r="C17" s="47" t="s">
        <v>79</v>
      </c>
      <c r="D17" s="12" t="s">
        <v>31</v>
      </c>
      <c r="E17" s="57" t="s">
        <v>32</v>
      </c>
      <c r="F17" s="50"/>
      <c r="G17" s="51">
        <v>297029.51</v>
      </c>
      <c r="H17" s="52">
        <v>300000</v>
      </c>
      <c r="I17" s="53">
        <v>297029.51</v>
      </c>
      <c r="J17" s="50"/>
      <c r="K17" s="50"/>
      <c r="L17" s="54">
        <v>1</v>
      </c>
      <c r="M17" s="54"/>
      <c r="N17" s="54"/>
      <c r="O17" s="54"/>
      <c r="P17" s="54"/>
      <c r="Q17" s="50"/>
      <c r="R17" s="50"/>
      <c r="S17" s="50"/>
      <c r="T17" s="55">
        <v>1</v>
      </c>
      <c r="U17" s="50">
        <v>15</v>
      </c>
      <c r="V17" s="56" t="s">
        <v>35</v>
      </c>
    </row>
    <row r="18" spans="1:22" ht="88.5" customHeight="1" x14ac:dyDescent="0.25">
      <c r="A18" s="46">
        <v>8</v>
      </c>
      <c r="B18" s="56" t="s">
        <v>69</v>
      </c>
      <c r="C18" s="47" t="s">
        <v>81</v>
      </c>
      <c r="D18" s="12" t="s">
        <v>31</v>
      </c>
      <c r="E18" s="57" t="s">
        <v>32</v>
      </c>
      <c r="F18" s="50"/>
      <c r="G18" s="51">
        <v>940453.29</v>
      </c>
      <c r="H18" s="52">
        <v>950000</v>
      </c>
      <c r="I18" s="53">
        <v>940453.29</v>
      </c>
      <c r="J18" s="50"/>
      <c r="K18" s="50"/>
      <c r="L18" s="54"/>
      <c r="M18" s="54"/>
      <c r="N18" s="54"/>
      <c r="O18" s="54"/>
      <c r="P18" s="54"/>
      <c r="Q18" s="50"/>
      <c r="R18" s="50"/>
      <c r="S18" s="50"/>
      <c r="T18" s="55">
        <v>1</v>
      </c>
      <c r="U18" s="50">
        <v>100</v>
      </c>
      <c r="V18" s="56" t="s">
        <v>35</v>
      </c>
    </row>
    <row r="19" spans="1:22" ht="63" customHeight="1" x14ac:dyDescent="0.25">
      <c r="A19" s="46">
        <v>9</v>
      </c>
      <c r="B19" s="47" t="s">
        <v>70</v>
      </c>
      <c r="C19" s="47" t="s">
        <v>82</v>
      </c>
      <c r="D19" s="12" t="s">
        <v>31</v>
      </c>
      <c r="E19" s="57" t="s">
        <v>32</v>
      </c>
      <c r="F19" s="50"/>
      <c r="G19" s="51">
        <v>643415.64</v>
      </c>
      <c r="H19" s="52">
        <v>650000</v>
      </c>
      <c r="I19" s="53">
        <v>636745.56999999995</v>
      </c>
      <c r="J19" s="50"/>
      <c r="K19" s="50"/>
      <c r="L19" s="54"/>
      <c r="M19" s="54"/>
      <c r="N19" s="54"/>
      <c r="O19" s="32"/>
      <c r="P19" s="54"/>
      <c r="Q19" s="50"/>
      <c r="R19" s="54"/>
      <c r="S19" s="50"/>
      <c r="T19" s="55">
        <v>1</v>
      </c>
      <c r="U19" s="50">
        <v>17</v>
      </c>
      <c r="V19" s="56" t="s">
        <v>35</v>
      </c>
    </row>
    <row r="20" spans="1:22" ht="63.75" customHeight="1" x14ac:dyDescent="0.25">
      <c r="A20" s="46">
        <v>10</v>
      </c>
      <c r="B20" s="47" t="s">
        <v>71</v>
      </c>
      <c r="C20" s="47" t="s">
        <v>83</v>
      </c>
      <c r="D20" s="12" t="s">
        <v>31</v>
      </c>
      <c r="E20" s="57" t="s">
        <v>32</v>
      </c>
      <c r="F20" s="50"/>
      <c r="G20" s="51">
        <v>774831.36</v>
      </c>
      <c r="H20" s="52">
        <v>798700</v>
      </c>
      <c r="I20" s="53">
        <v>774831.36</v>
      </c>
      <c r="J20" s="50"/>
      <c r="K20" s="50"/>
      <c r="L20" s="54"/>
      <c r="M20" s="54"/>
      <c r="N20" s="54"/>
      <c r="O20" s="32"/>
      <c r="P20" s="54"/>
      <c r="Q20" s="50"/>
      <c r="R20" s="54"/>
      <c r="S20" s="50"/>
      <c r="T20" s="55">
        <v>1</v>
      </c>
      <c r="U20" s="50">
        <v>50</v>
      </c>
      <c r="V20" s="56" t="s">
        <v>35</v>
      </c>
    </row>
    <row r="21" spans="1:22" ht="82.5" customHeight="1" x14ac:dyDescent="0.25">
      <c r="A21" s="46">
        <v>11</v>
      </c>
      <c r="B21" s="47" t="s">
        <v>72</v>
      </c>
      <c r="C21" s="47" t="s">
        <v>84</v>
      </c>
      <c r="D21" s="12" t="s">
        <v>31</v>
      </c>
      <c r="E21" s="57" t="s">
        <v>32</v>
      </c>
      <c r="F21" s="50"/>
      <c r="G21" s="51">
        <v>544473.81000000006</v>
      </c>
      <c r="H21" s="52">
        <v>550000</v>
      </c>
      <c r="I21" s="53">
        <v>544473.81000000006</v>
      </c>
      <c r="J21" s="50"/>
      <c r="K21" s="50"/>
      <c r="L21" s="32"/>
      <c r="M21" s="54"/>
      <c r="N21" s="54"/>
      <c r="O21" s="54"/>
      <c r="P21" s="32"/>
      <c r="Q21" s="54"/>
      <c r="R21" s="50"/>
      <c r="S21" s="50"/>
      <c r="T21" s="55">
        <v>1</v>
      </c>
      <c r="U21" s="50">
        <v>26</v>
      </c>
      <c r="V21" s="56" t="s">
        <v>35</v>
      </c>
    </row>
    <row r="22" spans="1:22" ht="51" x14ac:dyDescent="0.25">
      <c r="A22" s="46">
        <v>12</v>
      </c>
      <c r="B22" s="47" t="s">
        <v>73</v>
      </c>
      <c r="C22" s="47" t="s">
        <v>85</v>
      </c>
      <c r="D22" s="12" t="s">
        <v>31</v>
      </c>
      <c r="E22" s="57" t="s">
        <v>32</v>
      </c>
      <c r="F22" s="50"/>
      <c r="G22" s="51">
        <v>1485042.57</v>
      </c>
      <c r="H22" s="52">
        <v>1500000</v>
      </c>
      <c r="I22" s="53">
        <v>1485042.57</v>
      </c>
      <c r="T22" s="55">
        <v>1</v>
      </c>
      <c r="U22" s="50">
        <v>400</v>
      </c>
      <c r="V22" s="56" t="s">
        <v>35</v>
      </c>
    </row>
    <row r="23" spans="1:22" ht="76.5" x14ac:dyDescent="0.25">
      <c r="A23" s="46">
        <v>13</v>
      </c>
      <c r="B23" s="47" t="s">
        <v>74</v>
      </c>
      <c r="C23" s="49" t="s">
        <v>86</v>
      </c>
      <c r="D23" s="12" t="s">
        <v>31</v>
      </c>
      <c r="E23" s="57" t="s">
        <v>32</v>
      </c>
      <c r="F23" s="50"/>
      <c r="G23" s="51">
        <v>970805.77</v>
      </c>
      <c r="H23" s="52">
        <v>1000000</v>
      </c>
      <c r="I23" s="53">
        <v>970805.77</v>
      </c>
      <c r="T23" s="55">
        <v>1</v>
      </c>
      <c r="U23" s="50">
        <v>250</v>
      </c>
      <c r="V23" s="56" t="s">
        <v>35</v>
      </c>
    </row>
    <row r="24" spans="1:22" ht="63.75" x14ac:dyDescent="0.25">
      <c r="A24" s="71">
        <v>14</v>
      </c>
      <c r="B24" s="72" t="s">
        <v>75</v>
      </c>
      <c r="C24" s="72" t="s">
        <v>87</v>
      </c>
      <c r="D24" s="73" t="s">
        <v>31</v>
      </c>
      <c r="E24" s="74" t="s">
        <v>32</v>
      </c>
      <c r="F24" s="75"/>
      <c r="G24" s="76">
        <v>499980</v>
      </c>
      <c r="H24" s="77">
        <v>500000</v>
      </c>
      <c r="I24" s="78">
        <v>499980</v>
      </c>
      <c r="T24" s="79">
        <v>1</v>
      </c>
      <c r="U24" s="75">
        <v>30</v>
      </c>
      <c r="V24" s="80" t="s">
        <v>35</v>
      </c>
    </row>
    <row r="25" spans="1:22" ht="22.15" customHeight="1" x14ac:dyDescent="0.25">
      <c r="A25" s="45"/>
      <c r="B25" s="45"/>
      <c r="C25" s="45"/>
      <c r="D25" s="45"/>
      <c r="E25" s="140"/>
      <c r="F25" s="141"/>
      <c r="G25" s="81">
        <f>SUM(G11:G24)</f>
        <v>9690388.0800000001</v>
      </c>
      <c r="H25" s="81">
        <f>SUM(H11:H24)</f>
        <v>9956700</v>
      </c>
      <c r="I25" s="82">
        <f>SUM(I11:I24)</f>
        <v>9608136.6500000004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>
        <f>SUM(T11:T24)</f>
        <v>14</v>
      </c>
      <c r="U25" s="45">
        <f>SUM(U11:U24)</f>
        <v>1003</v>
      </c>
      <c r="V25" s="45"/>
    </row>
  </sheetData>
  <mergeCells count="32">
    <mergeCell ref="V7:V10"/>
    <mergeCell ref="K8:K10"/>
    <mergeCell ref="E25:F25"/>
    <mergeCell ref="G6:I6"/>
    <mergeCell ref="A7:A10"/>
    <mergeCell ref="B7:B10"/>
    <mergeCell ref="C7:C10"/>
    <mergeCell ref="D7:D10"/>
    <mergeCell ref="E7:E10"/>
    <mergeCell ref="A1:V1"/>
    <mergeCell ref="A2:V2"/>
    <mergeCell ref="A3:V3"/>
    <mergeCell ref="A4:V4"/>
    <mergeCell ref="G5:I5"/>
    <mergeCell ref="H7:H10"/>
    <mergeCell ref="I7:I10"/>
    <mergeCell ref="J7:J10"/>
    <mergeCell ref="K7:T7"/>
    <mergeCell ref="F7:G7"/>
    <mergeCell ref="F8:F10"/>
    <mergeCell ref="G8:G10"/>
    <mergeCell ref="U7:U10"/>
    <mergeCell ref="R8:R10"/>
    <mergeCell ref="S8:S10"/>
    <mergeCell ref="T8:T10"/>
    <mergeCell ref="L9:L10"/>
    <mergeCell ref="M9:M10"/>
    <mergeCell ref="N9:N10"/>
    <mergeCell ref="O9:O10"/>
    <mergeCell ref="L8:O8"/>
    <mergeCell ref="P8:P10"/>
    <mergeCell ref="Q8:Q10"/>
  </mergeCells>
  <pageMargins left="0.49" right="0.44" top="0.75" bottom="0.75" header="0.3" footer="0.3"/>
  <pageSetup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1</vt:lpstr>
      <vt:lpstr>Part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ECODEV</dc:creator>
  <cp:lastModifiedBy>Admin Branch</cp:lastModifiedBy>
  <cp:lastPrinted>2018-03-08T04:34:05Z</cp:lastPrinted>
  <dcterms:created xsi:type="dcterms:W3CDTF">2018-01-24T08:52:07Z</dcterms:created>
  <dcterms:modified xsi:type="dcterms:W3CDTF">2018-05-21T06:55:08Z</dcterms:modified>
</cp:coreProperties>
</file>